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06E12DD0-D5C5-45D5-9299-99197CBFE843}" xr6:coauthVersionLast="38" xr6:coauthVersionMax="38" xr10:uidLastSave="{00000000-0000-0000-0000-000000000000}"/>
  <bookViews>
    <workbookView xWindow="420" yWindow="210" windowWidth="32100" windowHeight="15855" xr2:uid="{00000000-000D-0000-FFFF-FFFF00000000}"/>
  </bookViews>
  <sheets>
    <sheet name="送信" sheetId="1" r:id="rId1"/>
    <sheet name="メール作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10" i="2"/>
  <c r="C9" i="2"/>
  <c r="C8" i="2"/>
  <c r="C7" i="2"/>
  <c r="C6" i="2"/>
  <c r="C5" i="2"/>
  <c r="C4" i="2"/>
  <c r="F2" i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3" i="1"/>
  <c r="P2" i="1"/>
  <c r="K4" i="1"/>
  <c r="K5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3" i="1"/>
  <c r="J4" i="1"/>
  <c r="J5" i="1" s="1"/>
  <c r="J3" i="1"/>
  <c r="J2" i="1"/>
  <c r="J6" i="1" l="1"/>
  <c r="J7" i="1" s="1"/>
  <c r="I2" i="1"/>
  <c r="K2" i="1"/>
  <c r="L2" i="1"/>
  <c r="M2" i="1"/>
  <c r="M3" i="1" s="1"/>
  <c r="M4" i="1" s="1"/>
  <c r="Q2" i="1"/>
  <c r="R2" i="1"/>
  <c r="S2" i="1"/>
  <c r="U2" i="1"/>
  <c r="T2" i="1"/>
  <c r="C3" i="2"/>
  <c r="M5" i="1" l="1"/>
  <c r="F4" i="1"/>
  <c r="A4" i="1" s="1"/>
  <c r="A2" i="1"/>
  <c r="J8" i="1"/>
  <c r="M6" i="1" l="1"/>
  <c r="F5" i="1"/>
  <c r="A5" i="1" s="1"/>
  <c r="J9" i="1"/>
  <c r="M7" i="1" l="1"/>
  <c r="F6" i="1"/>
  <c r="A6" i="1" s="1"/>
  <c r="J10" i="1"/>
  <c r="M8" i="1" l="1"/>
  <c r="F7" i="1"/>
  <c r="A7" i="1" s="1"/>
  <c r="J11" i="1"/>
  <c r="M9" i="1" l="1"/>
  <c r="F8" i="1"/>
  <c r="A8" i="1" s="1"/>
  <c r="J12" i="1"/>
  <c r="M10" i="1" l="1"/>
  <c r="F9" i="1"/>
  <c r="A9" i="1" s="1"/>
  <c r="J13" i="1"/>
  <c r="M11" i="1" l="1"/>
  <c r="F10" i="1"/>
  <c r="A10" i="1" s="1"/>
  <c r="J14" i="1"/>
  <c r="M12" i="1" l="1"/>
  <c r="F11" i="1"/>
  <c r="A11" i="1" s="1"/>
  <c r="J15" i="1"/>
  <c r="M13" i="1" l="1"/>
  <c r="F12" i="1"/>
  <c r="A12" i="1" s="1"/>
  <c r="J16" i="1"/>
  <c r="M14" i="1" l="1"/>
  <c r="F13" i="1"/>
  <c r="A13" i="1" s="1"/>
  <c r="J17" i="1"/>
  <c r="M15" i="1" l="1"/>
  <c r="F14" i="1"/>
  <c r="A14" i="1" s="1"/>
  <c r="J18" i="1"/>
  <c r="M16" i="1" l="1"/>
  <c r="F15" i="1"/>
  <c r="A15" i="1" s="1"/>
  <c r="J19" i="1"/>
  <c r="M17" i="1" l="1"/>
  <c r="F16" i="1"/>
  <c r="A16" i="1" s="1"/>
  <c r="J20" i="1"/>
  <c r="M18" i="1" l="1"/>
  <c r="F17" i="1"/>
  <c r="A17" i="1" s="1"/>
  <c r="J21" i="1"/>
  <c r="M19" i="1" l="1"/>
  <c r="F18" i="1"/>
  <c r="A18" i="1" s="1"/>
  <c r="M20" i="1" l="1"/>
  <c r="F19" i="1"/>
  <c r="A19" i="1" s="1"/>
  <c r="M21" i="1" l="1"/>
  <c r="F21" i="1" s="1"/>
  <c r="A21" i="1" s="1"/>
  <c r="F20" i="1"/>
  <c r="A20" i="1" s="1"/>
  <c r="F3" i="1" l="1"/>
  <c r="A3" i="1" s="1"/>
</calcChain>
</file>

<file path=xl/sharedStrings.xml><?xml version="1.0" encoding="utf-8"?>
<sst xmlns="http://schemas.openxmlformats.org/spreadsheetml/2006/main" count="144" uniqueCount="108">
  <si>
    <t>送信</t>
    <rPh sb="0" eb="2">
      <t>ソウシン</t>
    </rPh>
    <phoneticPr fontId="1"/>
  </si>
  <si>
    <t>メールアドレス</t>
    <phoneticPr fontId="1"/>
  </si>
  <si>
    <t>CC</t>
    <phoneticPr fontId="1"/>
  </si>
  <si>
    <t>BCC</t>
    <phoneticPr fontId="1"/>
  </si>
  <si>
    <t>件名</t>
    <rPh sb="0" eb="2">
      <t>ケンメイ</t>
    </rPh>
    <phoneticPr fontId="1"/>
  </si>
  <si>
    <t>内容</t>
    <rPh sb="0" eb="2">
      <t>ナイヨウ</t>
    </rPh>
    <phoneticPr fontId="1"/>
  </si>
  <si>
    <t>abc@agcdef.com</t>
    <phoneticPr fontId="1"/>
  </si>
  <si>
    <t>1行目</t>
    <rPh sb="1" eb="3">
      <t>ギョウメ</t>
    </rPh>
    <phoneticPr fontId="1"/>
  </si>
  <si>
    <t>2行目</t>
    <rPh sb="1" eb="3">
      <t>ギョウメ</t>
    </rPh>
    <phoneticPr fontId="1"/>
  </si>
  <si>
    <t>3行目</t>
    <rPh sb="1" eb="3">
      <t>ギョウメ</t>
    </rPh>
    <phoneticPr fontId="1"/>
  </si>
  <si>
    <t>4行目</t>
    <rPh sb="1" eb="3">
      <t>ギョウメ</t>
    </rPh>
    <phoneticPr fontId="1"/>
  </si>
  <si>
    <t>5行目</t>
    <rPh sb="1" eb="3">
      <t>ギョウメ</t>
    </rPh>
    <phoneticPr fontId="1"/>
  </si>
  <si>
    <t>6行目</t>
    <rPh sb="1" eb="3">
      <t>ギョウメ</t>
    </rPh>
    <phoneticPr fontId="1"/>
  </si>
  <si>
    <t>7行目</t>
    <rPh sb="1" eb="3">
      <t>ギョウメ</t>
    </rPh>
    <phoneticPr fontId="1"/>
  </si>
  <si>
    <t>8行目</t>
    <rPh sb="1" eb="3">
      <t>ギョウメ</t>
    </rPh>
    <phoneticPr fontId="1"/>
  </si>
  <si>
    <t>9行目</t>
    <rPh sb="1" eb="3">
      <t>ギョウメ</t>
    </rPh>
    <phoneticPr fontId="1"/>
  </si>
  <si>
    <t>10行目</t>
    <rPh sb="2" eb="4">
      <t>ギョウメ</t>
    </rPh>
    <phoneticPr fontId="1"/>
  </si>
  <si>
    <t>件名</t>
    <rPh sb="0" eb="2">
      <t>ケンメイ</t>
    </rPh>
    <phoneticPr fontId="1"/>
  </si>
  <si>
    <t>ここに件名を入れます。</t>
    <rPh sb="3" eb="5">
      <t>ケンメイ</t>
    </rPh>
    <rPh sb="6" eb="7">
      <t>イ</t>
    </rPh>
    <phoneticPr fontId="1"/>
  </si>
  <si>
    <t>　お世話になっております。</t>
    <rPh sb="2" eb="4">
      <t>セワ</t>
    </rPh>
    <phoneticPr fontId="1"/>
  </si>
  <si>
    <t>　鈴木花子です。</t>
    <rPh sb="1" eb="3">
      <t>スズキ</t>
    </rPh>
    <rPh sb="3" eb="5">
      <t>ハナコ</t>
    </rPh>
    <phoneticPr fontId="1"/>
  </si>
  <si>
    <t>以上、ご確認ください。</t>
    <rPh sb="0" eb="2">
      <t>イジョウ</t>
    </rPh>
    <rPh sb="4" eb="6">
      <t>カクニン</t>
    </rPh>
    <phoneticPr fontId="1"/>
  </si>
  <si>
    <t>11行目</t>
    <rPh sb="2" eb="4">
      <t>ギョウメ</t>
    </rPh>
    <phoneticPr fontId="1"/>
  </si>
  <si>
    <t>12行目</t>
    <rPh sb="2" eb="4">
      <t>ギョウメ</t>
    </rPh>
    <phoneticPr fontId="1"/>
  </si>
  <si>
    <t>13行目</t>
    <rPh sb="2" eb="4">
      <t>ギョウメ</t>
    </rPh>
    <phoneticPr fontId="1"/>
  </si>
  <si>
    <t>14行目</t>
    <rPh sb="2" eb="4">
      <t>ギョウメ</t>
    </rPh>
    <phoneticPr fontId="1"/>
  </si>
  <si>
    <t>15行目</t>
    <rPh sb="2" eb="4">
      <t>ギョウメ</t>
    </rPh>
    <phoneticPr fontId="1"/>
  </si>
  <si>
    <t>15行【U】</t>
    <rPh sb="2" eb="3">
      <t>ギョウ</t>
    </rPh>
    <phoneticPr fontId="1"/>
  </si>
  <si>
    <t>1行【G】</t>
    <rPh sb="1" eb="2">
      <t>ギョウ</t>
    </rPh>
    <phoneticPr fontId="1"/>
  </si>
  <si>
    <t>2行【H】</t>
    <rPh sb="1" eb="2">
      <t>ギョウ</t>
    </rPh>
    <phoneticPr fontId="1"/>
  </si>
  <si>
    <t>3行【I】</t>
    <rPh sb="1" eb="2">
      <t>ギョウ</t>
    </rPh>
    <phoneticPr fontId="1"/>
  </si>
  <si>
    <t>4行【J】</t>
    <rPh sb="1" eb="2">
      <t>ギョウ</t>
    </rPh>
    <phoneticPr fontId="1"/>
  </si>
  <si>
    <t>5行【K】</t>
    <rPh sb="1" eb="2">
      <t>ギョウ</t>
    </rPh>
    <phoneticPr fontId="1"/>
  </si>
  <si>
    <t>6行【L】</t>
    <rPh sb="1" eb="2">
      <t>ギョウ</t>
    </rPh>
    <phoneticPr fontId="1"/>
  </si>
  <si>
    <t>7行【M】</t>
    <rPh sb="1" eb="2">
      <t>ギョウ</t>
    </rPh>
    <phoneticPr fontId="1"/>
  </si>
  <si>
    <t>8行【N】</t>
    <rPh sb="1" eb="2">
      <t>ギョウ</t>
    </rPh>
    <phoneticPr fontId="1"/>
  </si>
  <si>
    <t>9行【O】</t>
    <rPh sb="1" eb="2">
      <t>ギョウ</t>
    </rPh>
    <phoneticPr fontId="1"/>
  </si>
  <si>
    <t>10行【P】</t>
    <rPh sb="2" eb="3">
      <t>ギョウ</t>
    </rPh>
    <phoneticPr fontId="1"/>
  </si>
  <si>
    <t>11行【Q】</t>
    <rPh sb="2" eb="3">
      <t>ギョウ</t>
    </rPh>
    <phoneticPr fontId="1"/>
  </si>
  <si>
    <t>12行【R】</t>
    <rPh sb="2" eb="3">
      <t>ギョウ</t>
    </rPh>
    <phoneticPr fontId="1"/>
  </si>
  <si>
    <t>13行【S】</t>
    <rPh sb="2" eb="3">
      <t>ギョウ</t>
    </rPh>
    <phoneticPr fontId="1"/>
  </si>
  <si>
    <t>14行【T】</t>
    <rPh sb="2" eb="3">
      <t>ギョウ</t>
    </rPh>
    <phoneticPr fontId="1"/>
  </si>
  <si>
    <t>行数調整は、以下の関数をテキストモードで選択コピーして、送信シートのF2に貼り付けてください。（セル選択のコピー不可）</t>
    <rPh sb="0" eb="2">
      <t>ギョウスウ</t>
    </rPh>
    <rPh sb="2" eb="4">
      <t>チョウセイ</t>
    </rPh>
    <rPh sb="6" eb="8">
      <t>イカ</t>
    </rPh>
    <rPh sb="9" eb="11">
      <t>カンスウ</t>
    </rPh>
    <rPh sb="20" eb="22">
      <t>センタク</t>
    </rPh>
    <rPh sb="28" eb="30">
      <t>ソウシン</t>
    </rPh>
    <rPh sb="37" eb="38">
      <t>ハ</t>
    </rPh>
    <rPh sb="39" eb="40">
      <t>ツ</t>
    </rPh>
    <rPh sb="50" eb="52">
      <t>センタク</t>
    </rPh>
    <rPh sb="56" eb="58">
      <t>フカ</t>
    </rPh>
    <phoneticPr fontId="1"/>
  </si>
  <si>
    <t>（改行は、半角の「％０ａ」で表記します。）</t>
    <rPh sb="1" eb="3">
      <t>カイギョウ</t>
    </rPh>
    <phoneticPr fontId="1"/>
  </si>
  <si>
    <t>yoshimura_nanami@example.com</t>
  </si>
  <si>
    <t>iwata_yuu@example.com</t>
  </si>
  <si>
    <t>shibayama_yuino@example.com</t>
  </si>
  <si>
    <t>kawahara_kazuya@example.com</t>
  </si>
  <si>
    <t>shinoyama_yuuta@example.com</t>
  </si>
  <si>
    <t>masuoka_takashi@example.com</t>
  </si>
  <si>
    <t>masuda_meibi@example.com</t>
  </si>
  <si>
    <t>kumagaya_satomi@example.com</t>
  </si>
  <si>
    <t>hashimoto_chise@example.com</t>
  </si>
  <si>
    <t>takashima_masayuki@example.com</t>
  </si>
  <si>
    <t>kurosaki_takashi@example.com</t>
  </si>
  <si>
    <t>kozeki_miwako@example.com</t>
  </si>
  <si>
    <t>inaba_risa@example.com</t>
  </si>
  <si>
    <t>miyashita_asami@example.com</t>
  </si>
  <si>
    <t>matsuoka_sachiko@example.com</t>
  </si>
  <si>
    <t>saeki_kyouko@example.com</t>
  </si>
  <si>
    <t>higashi_yuu@example.com</t>
  </si>
  <si>
    <t>kawasaki_hitori@example.com</t>
  </si>
  <si>
    <t>katsumata_kousuke@example.com</t>
  </si>
  <si>
    <t>エクセルで簡単メールの件</t>
    <rPh sb="5" eb="7">
      <t>カンタン</t>
    </rPh>
    <rPh sb="11" eb="12">
      <t>ケン</t>
    </rPh>
    <phoneticPr fontId="1"/>
  </si>
  <si>
    <t>吉村 菜々美</t>
  </si>
  <si>
    <t>岩田 優</t>
  </si>
  <si>
    <t>柴山 友以乃</t>
  </si>
  <si>
    <t>川原 一哉</t>
  </si>
  <si>
    <t>篠山 雄太</t>
  </si>
  <si>
    <t>益岡 隆</t>
  </si>
  <si>
    <t>増田 明日</t>
  </si>
  <si>
    <t>熊谷 さとみ</t>
  </si>
  <si>
    <t>橋本 知世</t>
  </si>
  <si>
    <t>高島 雅之</t>
  </si>
  <si>
    <t>黒崎 崇史</t>
  </si>
  <si>
    <t>小関 美和子</t>
  </si>
  <si>
    <t>稲葉 莉沙</t>
  </si>
  <si>
    <t>宮下 あさみ</t>
  </si>
  <si>
    <t>松岡 幸子</t>
  </si>
  <si>
    <t>佐伯 恭子</t>
  </si>
  <si>
    <t>東 由宇</t>
  </si>
  <si>
    <t>川崎 ひとり</t>
  </si>
  <si>
    <t>勝又 功補</t>
  </si>
  <si>
    <t>栃木株式会社</t>
  </si>
  <si>
    <t>静岡株式会社</t>
  </si>
  <si>
    <t>宮崎株式会社</t>
  </si>
  <si>
    <t>神奈川株式会社</t>
  </si>
  <si>
    <t>島根株式会社</t>
  </si>
  <si>
    <t>千葉株式会社</t>
  </si>
  <si>
    <t>福岡株式会社</t>
  </si>
  <si>
    <t>群馬株式会社</t>
  </si>
  <si>
    <t>新潟株式会社</t>
  </si>
  <si>
    <t>鹿児島株式会社</t>
  </si>
  <si>
    <t>福島株式会社</t>
  </si>
  <si>
    <t>大分株式会社</t>
  </si>
  <si>
    <t>愛知株式会社</t>
  </si>
  <si>
    <t>東京有限会社</t>
  </si>
  <si>
    <t>北海グループ</t>
    <phoneticPr fontId="7"/>
  </si>
  <si>
    <t>株式会社海山建設</t>
  </si>
  <si>
    <t>表題の件につきまして、担当区域とIDをご案内いたします。</t>
    <rPh sb="0" eb="2">
      <t>ヒョウダイ</t>
    </rPh>
    <rPh sb="3" eb="4">
      <t>ケン</t>
    </rPh>
    <rPh sb="11" eb="13">
      <t>タントウ</t>
    </rPh>
    <rPh sb="13" eb="15">
      <t>クイキ</t>
    </rPh>
    <rPh sb="20" eb="22">
      <t>アンナイ</t>
    </rPh>
    <phoneticPr fontId="1"/>
  </si>
  <si>
    <t>エリア C</t>
    <phoneticPr fontId="1"/>
  </si>
  <si>
    <t>エリア F</t>
    <phoneticPr fontId="1"/>
  </si>
  <si>
    <t>エリア JK</t>
    <phoneticPr fontId="1"/>
  </si>
  <si>
    <t>エリア A</t>
    <phoneticPr fontId="1"/>
  </si>
  <si>
    <t>エリア D</t>
    <phoneticPr fontId="1"/>
  </si>
  <si>
    <t>エリア Z</t>
    <phoneticPr fontId="1"/>
  </si>
  <si>
    <t>エリア G</t>
    <phoneticPr fontId="1"/>
  </si>
  <si>
    <t>山田 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</si>
</sst>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B0F0"/>
      <name val="ＭＳ Ｐゴシック"/>
      <family val="2"/>
      <scheme val="minor"/>
    </font>
    <font>
      <sz val="11"/>
      <color rgb="FF00B0F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56" fontId="5" fillId="0" borderId="0" xfId="0" applyNumberFormat="1" applyFont="1"/>
    <xf numFmtId="0" fontId="4" fillId="0" borderId="0" xfId="0" applyFont="1" applyFill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Zeros="0" tabSelected="1" workbookViewId="0">
      <selection activeCell="H26" sqref="H26"/>
    </sheetView>
  </sheetViews>
  <sheetFormatPr defaultColWidth="11" defaultRowHeight="12.75" customHeight="1" x14ac:dyDescent="0.15"/>
  <cols>
    <col min="1" max="1" width="6.375" customWidth="1"/>
    <col min="2" max="2" width="15.25" customWidth="1"/>
    <col min="3" max="4" width="4" customWidth="1"/>
    <col min="5" max="5" width="16.5" customWidth="1"/>
    <col min="6" max="6" width="5" customWidth="1"/>
    <col min="7" max="7" width="10.125" customWidth="1"/>
    <col min="8" max="8" width="14.75" customWidth="1"/>
    <col min="9" max="21" width="10.125" customWidth="1"/>
  </cols>
  <sheetData>
    <row r="1" spans="1:21" ht="12.75" customHeight="1" x14ac:dyDescent="0.15">
      <c r="A1" t="s">
        <v>0</v>
      </c>
      <c r="B1" s="6" t="s">
        <v>1</v>
      </c>
      <c r="C1" t="s">
        <v>2</v>
      </c>
      <c r="D1" t="s">
        <v>3</v>
      </c>
      <c r="E1" t="s">
        <v>4</v>
      </c>
      <c r="F1" s="7" t="s">
        <v>5</v>
      </c>
      <c r="G1" s="6" t="s">
        <v>7</v>
      </c>
      <c r="H1" s="6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6" t="s">
        <v>14</v>
      </c>
      <c r="O1" s="6" t="s">
        <v>15</v>
      </c>
      <c r="P1" s="3" t="s">
        <v>16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</row>
    <row r="2" spans="1:21" ht="12.75" customHeight="1" x14ac:dyDescent="0.15">
      <c r="A2" s="1" t="str">
        <f>HYPERLINK("mailto:"&amp;B2&amp;"?&amp;CC="&amp;C2&amp;"&amp;BCC="&amp;D2&amp;"&amp;subject="&amp;E2&amp;"&amp;body="&amp;F2,"送信")</f>
        <v>送信</v>
      </c>
      <c r="B2" s="11" t="s">
        <v>6</v>
      </c>
      <c r="C2" s="1"/>
      <c r="D2" s="1"/>
      <c r="E2" t="s">
        <v>63</v>
      </c>
      <c r="F2" s="2" t="str">
        <f>G2&amp;"%0a"&amp;H2&amp;" 様"&amp;"%0a"&amp;I2&amp;"%0a"&amp;J2&amp;"%0a"&amp;K2&amp;"%0a"&amp;L2&amp;"%0a"&amp;M2&amp;"%0a"&amp;N2&amp;"%0a"&amp;O2&amp;"%0a"&amp;P2&amp;"%0a"&amp;Q2&amp;"%0a"&amp;R2&amp;"%0a"&amp;S2&amp;"%0a"&amp;T2&amp;"%0a"&amp;U2</f>
        <v>株式会社海山建設%0a山田 太郎 様%0a%0a　お世話になっております。%0a　鈴木花子です。%0a%0a表題の件につきまして、担当区域とIDをご案内いたします。%0aエリア C%0a20138%0a以上、ご確認ください。%0a%0a%0a%0a%0a</v>
      </c>
      <c r="G2" s="5" t="s">
        <v>98</v>
      </c>
      <c r="H2" s="8" t="s">
        <v>107</v>
      </c>
      <c r="I2" t="str">
        <f>IF(メール作成!B5=0,"",メール作成!B5)</f>
        <v/>
      </c>
      <c r="J2" t="str">
        <f>IF(メール作成!B6=0,"",メール作成!B6)</f>
        <v>　お世話になっております。</v>
      </c>
      <c r="K2" t="str">
        <f>IF(メール作成!B7=0,"",メール作成!B7)</f>
        <v>　鈴木花子です。</v>
      </c>
      <c r="L2" t="str">
        <f>IF(メール作成!B8=0,"",メール作成!B8)</f>
        <v/>
      </c>
      <c r="M2" t="str">
        <f>IF(メール作成!B9=0,"",メール作成!B9)</f>
        <v>表題の件につきまして、担当区域とIDをご案内いたします。</v>
      </c>
      <c r="N2" s="10" t="s">
        <v>100</v>
      </c>
      <c r="O2" s="8">
        <v>20138</v>
      </c>
      <c r="P2" t="str">
        <f>IF(メール作成!B12=0,"",メール作成!B12)</f>
        <v>以上、ご確認ください。</v>
      </c>
      <c r="Q2" t="str">
        <f>IF(メール作成!B13=0,"",メール作成!B13)</f>
        <v/>
      </c>
      <c r="R2" t="str">
        <f>IF(メール作成!B14=0,"",メール作成!B14)</f>
        <v/>
      </c>
      <c r="S2" t="str">
        <f>IF(メール作成!B15=0,"",メール作成!B15)</f>
        <v/>
      </c>
      <c r="T2" t="str">
        <f>IF(メール作成!B16=0,"",メール作成!B16)</f>
        <v/>
      </c>
      <c r="U2" t="str">
        <f>IF(メール作成!B17=0,"",メール作成!B17)</f>
        <v/>
      </c>
    </row>
    <row r="3" spans="1:21" ht="12.75" customHeight="1" x14ac:dyDescent="0.15">
      <c r="A3" s="1" t="str">
        <f t="shared" ref="A3:A21" si="0">HYPERLINK("mailto:"&amp;B3&amp;"?&amp;CC="&amp;C3&amp;"&amp;BCC="&amp;D3&amp;"&amp;subject="&amp;E3&amp;"&amp;body="&amp;F3,"送信")</f>
        <v>送信</v>
      </c>
      <c r="B3" s="9" t="s">
        <v>44</v>
      </c>
      <c r="E3" t="s">
        <v>63</v>
      </c>
      <c r="F3" s="2" t="str">
        <f>G3&amp;"%0a"&amp;H3&amp;"%0a"&amp;I3&amp;"%0a"&amp;J3&amp;"%0a"&amp;K3&amp;"%0a"&amp;L3&amp;"%0a"&amp;M3&amp;"%0a"&amp;N3&amp;"%0a"&amp;O3&amp;"%0a"&amp;P3&amp;"%0a"&amp;Q3&amp;"%0a"&amp;R3&amp;"%0a"&amp;S3&amp;"%0a"&amp;T3&amp;"%0a"&amp;U3</f>
        <v>栃木株式会社%0a吉村 菜々美%0a%0a　お世話になっております。%0a　鈴木花子です。%0a%0a表題の件につきまして、担当区域とIDをご案内いたします。%0aエリア F%0a21064%0a以上、ご確認ください。%0a%0a%0a%0a%0a</v>
      </c>
      <c r="G3" s="9" t="s">
        <v>83</v>
      </c>
      <c r="H3" s="9" t="s">
        <v>64</v>
      </c>
      <c r="J3" t="str">
        <f>J2</f>
        <v>　お世話になっております。</v>
      </c>
      <c r="K3" t="str">
        <f>K2</f>
        <v>　鈴木花子です。</v>
      </c>
      <c r="M3" t="str">
        <f>M2</f>
        <v>表題の件につきまして、担当区域とIDをご案内いたします。</v>
      </c>
      <c r="N3" s="10" t="s">
        <v>101</v>
      </c>
      <c r="O3" s="8">
        <v>21064</v>
      </c>
      <c r="P3" t="str">
        <f>P2</f>
        <v>以上、ご確認ください。</v>
      </c>
    </row>
    <row r="4" spans="1:21" ht="12.75" customHeight="1" x14ac:dyDescent="0.15">
      <c r="A4" s="1" t="str">
        <f t="shared" si="0"/>
        <v>送信</v>
      </c>
      <c r="B4" s="9" t="s">
        <v>45</v>
      </c>
      <c r="E4" t="s">
        <v>63</v>
      </c>
      <c r="F4" s="2" t="str">
        <f>G4&amp;"%0a"&amp;H4&amp;"%0a"&amp;I4&amp;"%0a"&amp;J4&amp;"%0a"&amp;K4&amp;"%0a"&amp;L4&amp;"%0a"&amp;M4&amp;"%0a"&amp;N4&amp;"%0a"&amp;O4&amp;"%0a"&amp;P4&amp;"%0a"&amp;Q4&amp;"%0a"&amp;R4&amp;"%0a"&amp;S4&amp;"%0a"&amp;T4&amp;"%0a"&amp;U4</f>
        <v>静岡株式会社%0a岩田 優%0a%0a　お世話になっております。%0a　鈴木花子です。%0a%0a表題の件につきまして、担当区域とIDをご案内いたします。%0aエリア JK%0a25429%0a以上、ご確認ください。%0a%0a%0a%0a%0a</v>
      </c>
      <c r="G4" s="9" t="s">
        <v>84</v>
      </c>
      <c r="H4" s="9" t="s">
        <v>65</v>
      </c>
      <c r="J4" t="str">
        <f t="shared" ref="J4:J21" si="1">J3</f>
        <v>　お世話になっております。</v>
      </c>
      <c r="K4" t="str">
        <f t="shared" ref="K4:K21" si="2">K3</f>
        <v>　鈴木花子です。</v>
      </c>
      <c r="M4" t="str">
        <f t="shared" ref="M4:M21" si="3">M3</f>
        <v>表題の件につきまして、担当区域とIDをご案内いたします。</v>
      </c>
      <c r="N4" s="10" t="s">
        <v>102</v>
      </c>
      <c r="O4" s="8">
        <v>25429</v>
      </c>
      <c r="P4" t="str">
        <f t="shared" ref="P4:P21" si="4">P3</f>
        <v>以上、ご確認ください。</v>
      </c>
    </row>
    <row r="5" spans="1:21" ht="12.75" customHeight="1" x14ac:dyDescent="0.15">
      <c r="A5" s="1" t="str">
        <f t="shared" si="0"/>
        <v>送信</v>
      </c>
      <c r="B5" s="9" t="s">
        <v>46</v>
      </c>
      <c r="E5" t="s">
        <v>63</v>
      </c>
      <c r="F5" s="2" t="str">
        <f>G5&amp;"%0a"&amp;H5&amp;"%0a"&amp;I5&amp;"%0a"&amp;J5&amp;"%0a"&amp;K5&amp;"%0a"&amp;L5&amp;"%0a"&amp;M5&amp;"%0a"&amp;N5&amp;"%0a"&amp;O5&amp;"%0a"&amp;P5&amp;"%0a"&amp;Q5&amp;"%0a"&amp;R5&amp;"%0a"&amp;S5&amp;"%0a"&amp;T5&amp;"%0a"&amp;U5</f>
        <v>宮崎株式会社%0a柴山 友以乃%0a%0a　お世話になっております。%0a　鈴木花子です。%0a%0a表題の件につきまして、担当区域とIDをご案内いたします。%0aエリア A%0a32466%0a以上、ご確認ください。%0a%0a%0a%0a%0a</v>
      </c>
      <c r="G5" s="9" t="s">
        <v>85</v>
      </c>
      <c r="H5" s="9" t="s">
        <v>66</v>
      </c>
      <c r="J5" t="str">
        <f t="shared" si="1"/>
        <v>　お世話になっております。</v>
      </c>
      <c r="K5" t="str">
        <f t="shared" si="2"/>
        <v>　鈴木花子です。</v>
      </c>
      <c r="M5" t="str">
        <f t="shared" si="3"/>
        <v>表題の件につきまして、担当区域とIDをご案内いたします。</v>
      </c>
      <c r="N5" s="10" t="s">
        <v>103</v>
      </c>
      <c r="O5" s="8">
        <v>32466</v>
      </c>
      <c r="P5" t="str">
        <f t="shared" si="4"/>
        <v>以上、ご確認ください。</v>
      </c>
    </row>
    <row r="6" spans="1:21" ht="12.75" customHeight="1" x14ac:dyDescent="0.15">
      <c r="A6" s="1" t="str">
        <f t="shared" si="0"/>
        <v>送信</v>
      </c>
      <c r="B6" s="9" t="s">
        <v>47</v>
      </c>
      <c r="E6" t="s">
        <v>63</v>
      </c>
      <c r="F6" s="2" t="str">
        <f>G6&amp;"%0a"&amp;H6&amp;"%0a"&amp;I6&amp;"%0a"&amp;J6&amp;"%0a"&amp;K6&amp;"%0a"&amp;L6&amp;"%0a"&amp;M6&amp;"%0a"&amp;N6&amp;"%0a"&amp;O6&amp;"%0a"&amp;P6&amp;"%0a"&amp;Q6&amp;"%0a"&amp;R6&amp;"%0a"&amp;S6&amp;"%0a"&amp;T6&amp;"%0a"&amp;U6</f>
        <v>神奈川株式会社%0a川原 一哉%0a%0a　お世話になっております。%0a　鈴木花子です。%0a%0a表題の件につきまして、担当区域とIDをご案内いたします。%0aエリア D%0a35729%0a以上、ご確認ください。%0a%0a%0a%0a%0a</v>
      </c>
      <c r="G6" s="9" t="s">
        <v>86</v>
      </c>
      <c r="H6" s="9" t="s">
        <v>67</v>
      </c>
      <c r="J6" t="str">
        <f t="shared" si="1"/>
        <v>　お世話になっております。</v>
      </c>
      <c r="K6" t="str">
        <f t="shared" si="2"/>
        <v>　鈴木花子です。</v>
      </c>
      <c r="M6" t="str">
        <f t="shared" si="3"/>
        <v>表題の件につきまして、担当区域とIDをご案内いたします。</v>
      </c>
      <c r="N6" s="10" t="s">
        <v>104</v>
      </c>
      <c r="O6" s="8">
        <v>35729</v>
      </c>
      <c r="P6" t="str">
        <f t="shared" si="4"/>
        <v>以上、ご確認ください。</v>
      </c>
    </row>
    <row r="7" spans="1:21" ht="12.75" customHeight="1" x14ac:dyDescent="0.15">
      <c r="A7" s="1" t="str">
        <f t="shared" si="0"/>
        <v>送信</v>
      </c>
      <c r="B7" s="9" t="s">
        <v>48</v>
      </c>
      <c r="E7" t="s">
        <v>63</v>
      </c>
      <c r="F7" s="2" t="str">
        <f>G7&amp;"%0a"&amp;H7&amp;"%0a"&amp;I7&amp;"%0a"&amp;J7&amp;"%0a"&amp;K7&amp;"%0a"&amp;L7&amp;"%0a"&amp;M7&amp;"%0a"&amp;N7&amp;"%0a"&amp;O7&amp;"%0a"&amp;P7&amp;"%0a"&amp;Q7&amp;"%0a"&amp;R7&amp;"%0a"&amp;S7&amp;"%0a"&amp;T7&amp;"%0a"&amp;U7</f>
        <v>神奈川株式会社%0a篠山 雄太%0a%0a　お世話になっております。%0a　鈴木花子です。%0a%0a表題の件につきまして、担当区域とIDをご案内いたします。%0aエリア Z%0a32452%0a以上、ご確認ください。%0a%0a%0a%0a%0a</v>
      </c>
      <c r="G7" s="9" t="s">
        <v>86</v>
      </c>
      <c r="H7" s="9" t="s">
        <v>68</v>
      </c>
      <c r="J7" t="str">
        <f t="shared" si="1"/>
        <v>　お世話になっております。</v>
      </c>
      <c r="K7" t="str">
        <f t="shared" si="2"/>
        <v>　鈴木花子です。</v>
      </c>
      <c r="M7" t="str">
        <f t="shared" si="3"/>
        <v>表題の件につきまして、担当区域とIDをご案内いたします。</v>
      </c>
      <c r="N7" s="10" t="s">
        <v>105</v>
      </c>
      <c r="O7" s="8">
        <v>32452</v>
      </c>
      <c r="P7" t="str">
        <f t="shared" si="4"/>
        <v>以上、ご確認ください。</v>
      </c>
    </row>
    <row r="8" spans="1:21" ht="12.75" customHeight="1" x14ac:dyDescent="0.15">
      <c r="A8" s="1" t="str">
        <f t="shared" si="0"/>
        <v>送信</v>
      </c>
      <c r="B8" s="9" t="s">
        <v>49</v>
      </c>
      <c r="E8" t="s">
        <v>63</v>
      </c>
      <c r="F8" s="2" t="str">
        <f>G8&amp;"%0a"&amp;H8&amp;"%0a"&amp;I8&amp;"%0a"&amp;J8&amp;"%0a"&amp;K8&amp;"%0a"&amp;L8&amp;"%0a"&amp;M8&amp;"%0a"&amp;N8&amp;"%0a"&amp;O8&amp;"%0a"&amp;P8&amp;"%0a"&amp;Q8&amp;"%0a"&amp;R8&amp;"%0a"&amp;S8&amp;"%0a"&amp;T8&amp;"%0a"&amp;U8</f>
        <v>島根株式会社%0a益岡 隆%0a%0a　お世話になっております。%0a　鈴木花子です。%0a%0a表題の件につきまして、担当区域とIDをご案内いたします。%0aエリア G%0a20587%0a以上、ご確認ください。%0a%0a%0a%0a%0a</v>
      </c>
      <c r="G8" s="9" t="s">
        <v>87</v>
      </c>
      <c r="H8" s="9" t="s">
        <v>69</v>
      </c>
      <c r="J8" t="str">
        <f t="shared" si="1"/>
        <v>　お世話になっております。</v>
      </c>
      <c r="K8" t="str">
        <f t="shared" si="2"/>
        <v>　鈴木花子です。</v>
      </c>
      <c r="M8" t="str">
        <f t="shared" si="3"/>
        <v>表題の件につきまして、担当区域とIDをご案内いたします。</v>
      </c>
      <c r="N8" s="10" t="s">
        <v>106</v>
      </c>
      <c r="O8" s="8">
        <v>20587</v>
      </c>
      <c r="P8" t="str">
        <f t="shared" si="4"/>
        <v>以上、ご確認ください。</v>
      </c>
    </row>
    <row r="9" spans="1:21" ht="12.75" customHeight="1" x14ac:dyDescent="0.15">
      <c r="A9" s="1" t="str">
        <f t="shared" si="0"/>
        <v>送信</v>
      </c>
      <c r="B9" s="9" t="s">
        <v>50</v>
      </c>
      <c r="E9" t="s">
        <v>63</v>
      </c>
      <c r="F9" s="2" t="str">
        <f>G9&amp;"%0a"&amp;H9&amp;"%0a"&amp;I9&amp;"%0a"&amp;J9&amp;"%0a"&amp;K9&amp;"%0a"&amp;L9&amp;"%0a"&amp;M9&amp;"%0a"&amp;N9&amp;"%0a"&amp;O9&amp;"%0a"&amp;P9&amp;"%0a"&amp;Q9&amp;"%0a"&amp;R9&amp;"%0a"&amp;S9&amp;"%0a"&amp;T9&amp;"%0a"&amp;U9</f>
        <v>千葉株式会社%0a増田 明日%0a%0a　お世話になっております。%0a　鈴木花子です。%0a%0a表題の件につきまして、担当区域とIDをご案内いたします。%0aエリア C%0a21174%0a以上、ご確認ください。%0a%0a%0a%0a%0a</v>
      </c>
      <c r="G9" s="9" t="s">
        <v>88</v>
      </c>
      <c r="H9" s="9" t="s">
        <v>70</v>
      </c>
      <c r="J9" t="str">
        <f t="shared" si="1"/>
        <v>　お世話になっております。</v>
      </c>
      <c r="K9" t="str">
        <f t="shared" si="2"/>
        <v>　鈴木花子です。</v>
      </c>
      <c r="M9" t="str">
        <f t="shared" si="3"/>
        <v>表題の件につきまして、担当区域とIDをご案内いたします。</v>
      </c>
      <c r="N9" s="10" t="s">
        <v>100</v>
      </c>
      <c r="O9" s="8">
        <v>21174</v>
      </c>
      <c r="P9" t="str">
        <f t="shared" si="4"/>
        <v>以上、ご確認ください。</v>
      </c>
    </row>
    <row r="10" spans="1:21" ht="12.75" customHeight="1" x14ac:dyDescent="0.15">
      <c r="A10" s="1" t="str">
        <f t="shared" si="0"/>
        <v>送信</v>
      </c>
      <c r="B10" s="9" t="s">
        <v>51</v>
      </c>
      <c r="E10" t="s">
        <v>63</v>
      </c>
      <c r="F10" s="2" t="str">
        <f>G10&amp;"%0a"&amp;H10&amp;"%0a"&amp;I10&amp;"%0a"&amp;J10&amp;"%0a"&amp;K10&amp;"%0a"&amp;L10&amp;"%0a"&amp;M10&amp;"%0a"&amp;N10&amp;"%0a"&amp;O10&amp;"%0a"&amp;P10&amp;"%0a"&amp;Q10&amp;"%0a"&amp;R10&amp;"%0a"&amp;S10&amp;"%0a"&amp;T10&amp;"%0a"&amp;U10</f>
        <v>福岡株式会社%0a熊谷 さとみ%0a%0a　お世話になっております。%0a　鈴木花子です。%0a%0a表題の件につきまして、担当区域とIDをご案内いたします。%0aエリア F%0a32346%0a以上、ご確認ください。%0a%0a%0a%0a%0a</v>
      </c>
      <c r="G10" s="9" t="s">
        <v>89</v>
      </c>
      <c r="H10" s="9" t="s">
        <v>71</v>
      </c>
      <c r="J10" t="str">
        <f t="shared" si="1"/>
        <v>　お世話になっております。</v>
      </c>
      <c r="K10" t="str">
        <f t="shared" si="2"/>
        <v>　鈴木花子です。</v>
      </c>
      <c r="M10" t="str">
        <f t="shared" si="3"/>
        <v>表題の件につきまして、担当区域とIDをご案内いたします。</v>
      </c>
      <c r="N10" s="10" t="s">
        <v>101</v>
      </c>
      <c r="O10" s="8">
        <v>32346</v>
      </c>
      <c r="P10" t="str">
        <f t="shared" si="4"/>
        <v>以上、ご確認ください。</v>
      </c>
    </row>
    <row r="11" spans="1:21" ht="12.75" customHeight="1" x14ac:dyDescent="0.15">
      <c r="A11" s="1" t="str">
        <f t="shared" si="0"/>
        <v>送信</v>
      </c>
      <c r="B11" s="9" t="s">
        <v>52</v>
      </c>
      <c r="E11" t="s">
        <v>63</v>
      </c>
      <c r="F11" s="2" t="str">
        <f>G11&amp;"%0a"&amp;H11&amp;"%0a"&amp;I11&amp;"%0a"&amp;J11&amp;"%0a"&amp;K11&amp;"%0a"&amp;L11&amp;"%0a"&amp;M11&amp;"%0a"&amp;N11&amp;"%0a"&amp;O11&amp;"%0a"&amp;P11&amp;"%0a"&amp;Q11&amp;"%0a"&amp;R11&amp;"%0a"&amp;S11&amp;"%0a"&amp;T11&amp;"%0a"&amp;U11</f>
        <v>群馬株式会社%0a橋本 知世%0a%0a　お世話になっております。%0a　鈴木花子です。%0a%0a表題の件につきまして、担当区域とIDをご案内いたします。%0aエリア JK%0a28379%0a以上、ご確認ください。%0a%0a%0a%0a%0a</v>
      </c>
      <c r="G11" s="9" t="s">
        <v>90</v>
      </c>
      <c r="H11" s="9" t="s">
        <v>72</v>
      </c>
      <c r="J11" t="str">
        <f t="shared" si="1"/>
        <v>　お世話になっております。</v>
      </c>
      <c r="K11" t="str">
        <f t="shared" si="2"/>
        <v>　鈴木花子です。</v>
      </c>
      <c r="M11" t="str">
        <f t="shared" si="3"/>
        <v>表題の件につきまして、担当区域とIDをご案内いたします。</v>
      </c>
      <c r="N11" s="10" t="s">
        <v>102</v>
      </c>
      <c r="O11" s="8">
        <v>28379</v>
      </c>
      <c r="P11" t="str">
        <f t="shared" si="4"/>
        <v>以上、ご確認ください。</v>
      </c>
    </row>
    <row r="12" spans="1:21" ht="12.75" customHeight="1" x14ac:dyDescent="0.15">
      <c r="A12" s="1" t="str">
        <f t="shared" si="0"/>
        <v>送信</v>
      </c>
      <c r="B12" s="9" t="s">
        <v>53</v>
      </c>
      <c r="E12" t="s">
        <v>63</v>
      </c>
      <c r="F12" s="2" t="str">
        <f>G12&amp;"%0a"&amp;H12&amp;"%0a"&amp;I12&amp;"%0a"&amp;J12&amp;"%0a"&amp;K12&amp;"%0a"&amp;L12&amp;"%0a"&amp;M12&amp;"%0a"&amp;N12&amp;"%0a"&amp;O12&amp;"%0a"&amp;P12&amp;"%0a"&amp;Q12&amp;"%0a"&amp;R12&amp;"%0a"&amp;S12&amp;"%0a"&amp;T12&amp;"%0a"&amp;U12</f>
        <v>新潟株式会社%0a高島 雅之%0a%0a　お世話になっております。%0a　鈴木花子です。%0a%0a表題の件につきまして、担当区域とIDをご案内いたします。%0aエリア A%0a18254%0a以上、ご確認ください。%0a%0a%0a%0a%0a</v>
      </c>
      <c r="G12" s="9" t="s">
        <v>91</v>
      </c>
      <c r="H12" s="9" t="s">
        <v>73</v>
      </c>
      <c r="J12" t="str">
        <f t="shared" si="1"/>
        <v>　お世話になっております。</v>
      </c>
      <c r="K12" t="str">
        <f t="shared" si="2"/>
        <v>　鈴木花子です。</v>
      </c>
      <c r="M12" t="str">
        <f t="shared" si="3"/>
        <v>表題の件につきまして、担当区域とIDをご案内いたします。</v>
      </c>
      <c r="N12" s="10" t="s">
        <v>103</v>
      </c>
      <c r="O12" s="8">
        <v>18254</v>
      </c>
      <c r="P12" t="str">
        <f t="shared" si="4"/>
        <v>以上、ご確認ください。</v>
      </c>
    </row>
    <row r="13" spans="1:21" ht="12.75" customHeight="1" x14ac:dyDescent="0.15">
      <c r="A13" s="1" t="str">
        <f t="shared" si="0"/>
        <v>送信</v>
      </c>
      <c r="B13" s="9" t="s">
        <v>54</v>
      </c>
      <c r="E13" t="s">
        <v>63</v>
      </c>
      <c r="F13" s="2" t="str">
        <f>G13&amp;"%0a"&amp;H13&amp;"%0a"&amp;I13&amp;"%0a"&amp;J13&amp;"%0a"&amp;K13&amp;"%0a"&amp;L13&amp;"%0a"&amp;M13&amp;"%0a"&amp;N13&amp;"%0a"&amp;O13&amp;"%0a"&amp;P13&amp;"%0a"&amp;Q13&amp;"%0a"&amp;R13&amp;"%0a"&amp;S13&amp;"%0a"&amp;T13&amp;"%0a"&amp;U13</f>
        <v>栃木株式会社%0a黒崎 崇史%0a%0a　お世話になっております。%0a　鈴木花子です。%0a%0a表題の件につきまして、担当区域とIDをご案内いたします。%0aエリア D%0a29617%0a以上、ご確認ください。%0a%0a%0a%0a%0a</v>
      </c>
      <c r="G13" s="9" t="s">
        <v>83</v>
      </c>
      <c r="H13" s="9" t="s">
        <v>74</v>
      </c>
      <c r="J13" t="str">
        <f t="shared" si="1"/>
        <v>　お世話になっております。</v>
      </c>
      <c r="K13" t="str">
        <f t="shared" si="2"/>
        <v>　鈴木花子です。</v>
      </c>
      <c r="M13" t="str">
        <f t="shared" si="3"/>
        <v>表題の件につきまして、担当区域とIDをご案内いたします。</v>
      </c>
      <c r="N13" s="10" t="s">
        <v>104</v>
      </c>
      <c r="O13" s="8">
        <v>29617</v>
      </c>
      <c r="P13" t="str">
        <f t="shared" si="4"/>
        <v>以上、ご確認ください。</v>
      </c>
    </row>
    <row r="14" spans="1:21" ht="12.75" customHeight="1" x14ac:dyDescent="0.15">
      <c r="A14" s="1" t="str">
        <f t="shared" si="0"/>
        <v>送信</v>
      </c>
      <c r="B14" s="9" t="s">
        <v>55</v>
      </c>
      <c r="E14" t="s">
        <v>63</v>
      </c>
      <c r="F14" s="2" t="str">
        <f>G14&amp;"%0a"&amp;H14&amp;"%0a"&amp;I14&amp;"%0a"&amp;J14&amp;"%0a"&amp;K14&amp;"%0a"&amp;L14&amp;"%0a"&amp;M14&amp;"%0a"&amp;N14&amp;"%0a"&amp;O14&amp;"%0a"&amp;P14&amp;"%0a"&amp;Q14&amp;"%0a"&amp;R14&amp;"%0a"&amp;S14&amp;"%0a"&amp;T14&amp;"%0a"&amp;U14</f>
        <v>神奈川株式会社%0a小関 美和子%0a%0a　お世話になっております。%0a　鈴木花子です。%0a%0a表題の件につきまして、担当区域とIDをご案内いたします。%0aエリア Z%0a31511%0a以上、ご確認ください。%0a%0a%0a%0a%0a</v>
      </c>
      <c r="G14" s="9" t="s">
        <v>86</v>
      </c>
      <c r="H14" s="9" t="s">
        <v>75</v>
      </c>
      <c r="J14" t="str">
        <f t="shared" si="1"/>
        <v>　お世話になっております。</v>
      </c>
      <c r="K14" t="str">
        <f t="shared" si="2"/>
        <v>　鈴木花子です。</v>
      </c>
      <c r="M14" t="str">
        <f t="shared" si="3"/>
        <v>表題の件につきまして、担当区域とIDをご案内いたします。</v>
      </c>
      <c r="N14" s="10" t="s">
        <v>105</v>
      </c>
      <c r="O14" s="8">
        <v>31511</v>
      </c>
      <c r="P14" t="str">
        <f t="shared" si="4"/>
        <v>以上、ご確認ください。</v>
      </c>
    </row>
    <row r="15" spans="1:21" ht="12.75" customHeight="1" x14ac:dyDescent="0.15">
      <c r="A15" s="1" t="str">
        <f t="shared" si="0"/>
        <v>送信</v>
      </c>
      <c r="B15" s="9" t="s">
        <v>56</v>
      </c>
      <c r="E15" t="s">
        <v>63</v>
      </c>
      <c r="F15" s="2" t="str">
        <f>G15&amp;"%0a"&amp;H15&amp;"%0a"&amp;I15&amp;"%0a"&amp;J15&amp;"%0a"&amp;K15&amp;"%0a"&amp;L15&amp;"%0a"&amp;M15&amp;"%0a"&amp;N15&amp;"%0a"&amp;O15&amp;"%0a"&amp;P15&amp;"%0a"&amp;Q15&amp;"%0a"&amp;R15&amp;"%0a"&amp;S15&amp;"%0a"&amp;T15&amp;"%0a"&amp;U15</f>
        <v>鹿児島株式会社%0a稲葉 莉沙%0a%0a　お世話になっております。%0a　鈴木花子です。%0a%0a表題の件につきまして、担当区域とIDをご案内いたします。%0aエリア G%0a22052%0a以上、ご確認ください。%0a%0a%0a%0a%0a</v>
      </c>
      <c r="G15" s="9" t="s">
        <v>92</v>
      </c>
      <c r="H15" s="9" t="s">
        <v>76</v>
      </c>
      <c r="J15" t="str">
        <f t="shared" si="1"/>
        <v>　お世話になっております。</v>
      </c>
      <c r="K15" t="str">
        <f t="shared" si="2"/>
        <v>　鈴木花子です。</v>
      </c>
      <c r="M15" t="str">
        <f t="shared" si="3"/>
        <v>表題の件につきまして、担当区域とIDをご案内いたします。</v>
      </c>
      <c r="N15" s="10" t="s">
        <v>106</v>
      </c>
      <c r="O15" s="8">
        <v>22052</v>
      </c>
      <c r="P15" t="str">
        <f t="shared" si="4"/>
        <v>以上、ご確認ください。</v>
      </c>
    </row>
    <row r="16" spans="1:21" ht="12.75" customHeight="1" x14ac:dyDescent="0.15">
      <c r="A16" s="1" t="str">
        <f t="shared" si="0"/>
        <v>送信</v>
      </c>
      <c r="B16" s="9" t="s">
        <v>57</v>
      </c>
      <c r="E16" t="s">
        <v>63</v>
      </c>
      <c r="F16" s="2" t="str">
        <f>G16&amp;"%0a"&amp;H16&amp;"%0a"&amp;I16&amp;"%0a"&amp;J16&amp;"%0a"&amp;K16&amp;"%0a"&amp;L16&amp;"%0a"&amp;M16&amp;"%0a"&amp;N16&amp;"%0a"&amp;O16&amp;"%0a"&amp;P16&amp;"%0a"&amp;Q16&amp;"%0a"&amp;R16&amp;"%0a"&amp;S16&amp;"%0a"&amp;T16&amp;"%0a"&amp;U16</f>
        <v>福島株式会社%0a宮下 あさみ%0a%0a　お世話になっております。%0a　鈴木花子です。%0a%0a表題の件につきまして、担当区域とIDをご案内いたします。%0aエリア C%0a30943%0a以上、ご確認ください。%0a%0a%0a%0a%0a</v>
      </c>
      <c r="G16" s="9" t="s">
        <v>93</v>
      </c>
      <c r="H16" s="9" t="s">
        <v>77</v>
      </c>
      <c r="J16" t="str">
        <f t="shared" si="1"/>
        <v>　お世話になっております。</v>
      </c>
      <c r="K16" t="str">
        <f t="shared" si="2"/>
        <v>　鈴木花子です。</v>
      </c>
      <c r="M16" t="str">
        <f t="shared" si="3"/>
        <v>表題の件につきまして、担当区域とIDをご案内いたします。</v>
      </c>
      <c r="N16" s="10" t="s">
        <v>100</v>
      </c>
      <c r="O16" s="8">
        <v>30943</v>
      </c>
      <c r="P16" t="str">
        <f t="shared" si="4"/>
        <v>以上、ご確認ください。</v>
      </c>
    </row>
    <row r="17" spans="1:16" ht="12.75" customHeight="1" x14ac:dyDescent="0.15">
      <c r="A17" s="1" t="str">
        <f t="shared" si="0"/>
        <v>送信</v>
      </c>
      <c r="B17" s="9" t="s">
        <v>58</v>
      </c>
      <c r="E17" t="s">
        <v>63</v>
      </c>
      <c r="F17" s="2" t="str">
        <f>G17&amp;"%0a"&amp;H17&amp;"%0a"&amp;I17&amp;"%0a"&amp;J17&amp;"%0a"&amp;K17&amp;"%0a"&amp;L17&amp;"%0a"&amp;M17&amp;"%0a"&amp;N17&amp;"%0a"&amp;O17&amp;"%0a"&amp;P17&amp;"%0a"&amp;Q17&amp;"%0a"&amp;R17&amp;"%0a"&amp;S17&amp;"%0a"&amp;T17&amp;"%0a"&amp;U17</f>
        <v>大分株式会社%0a松岡 幸子%0a%0a　お世話になっております。%0a　鈴木花子です。%0a%0a表題の件につきまして、担当区域とIDをご案内いたします。%0aエリア F%0a26126%0a以上、ご確認ください。%0a%0a%0a%0a%0a</v>
      </c>
      <c r="G17" s="9" t="s">
        <v>94</v>
      </c>
      <c r="H17" s="9" t="s">
        <v>78</v>
      </c>
      <c r="J17" t="str">
        <f t="shared" si="1"/>
        <v>　お世話になっております。</v>
      </c>
      <c r="K17" t="str">
        <f t="shared" si="2"/>
        <v>　鈴木花子です。</v>
      </c>
      <c r="M17" t="str">
        <f t="shared" si="3"/>
        <v>表題の件につきまして、担当区域とIDをご案内いたします。</v>
      </c>
      <c r="N17" s="10" t="s">
        <v>101</v>
      </c>
      <c r="O17" s="8">
        <v>26126</v>
      </c>
      <c r="P17" t="str">
        <f t="shared" si="4"/>
        <v>以上、ご確認ください。</v>
      </c>
    </row>
    <row r="18" spans="1:16" ht="12.75" customHeight="1" x14ac:dyDescent="0.15">
      <c r="A18" s="1" t="str">
        <f t="shared" si="0"/>
        <v>送信</v>
      </c>
      <c r="B18" s="9" t="s">
        <v>59</v>
      </c>
      <c r="E18" t="s">
        <v>63</v>
      </c>
      <c r="F18" s="2" t="str">
        <f>G18&amp;"%0a"&amp;H18&amp;"%0a"&amp;I18&amp;"%0a"&amp;J18&amp;"%0a"&amp;K18&amp;"%0a"&amp;L18&amp;"%0a"&amp;M18&amp;"%0a"&amp;N18&amp;"%0a"&amp;O18&amp;"%0a"&amp;P18&amp;"%0a"&amp;Q18&amp;"%0a"&amp;R18&amp;"%0a"&amp;S18&amp;"%0a"&amp;T18&amp;"%0a"&amp;U18</f>
        <v>愛知株式会社%0a佐伯 恭子%0a%0a　お世話になっております。%0a　鈴木花子です。%0a%0a表題の件につきまして、担当区域とIDをご案内いたします。%0aエリア JK%0a14367%0a以上、ご確認ください。%0a%0a%0a%0a%0a</v>
      </c>
      <c r="G18" s="9" t="s">
        <v>95</v>
      </c>
      <c r="H18" s="9" t="s">
        <v>79</v>
      </c>
      <c r="J18" t="str">
        <f t="shared" si="1"/>
        <v>　お世話になっております。</v>
      </c>
      <c r="K18" t="str">
        <f t="shared" si="2"/>
        <v>　鈴木花子です。</v>
      </c>
      <c r="M18" t="str">
        <f t="shared" si="3"/>
        <v>表題の件につきまして、担当区域とIDをご案内いたします。</v>
      </c>
      <c r="N18" s="10" t="s">
        <v>102</v>
      </c>
      <c r="O18" s="8">
        <v>14367</v>
      </c>
      <c r="P18" t="str">
        <f t="shared" si="4"/>
        <v>以上、ご確認ください。</v>
      </c>
    </row>
    <row r="19" spans="1:16" ht="12.75" customHeight="1" x14ac:dyDescent="0.15">
      <c r="A19" s="1" t="str">
        <f t="shared" si="0"/>
        <v>送信</v>
      </c>
      <c r="B19" s="9" t="s">
        <v>60</v>
      </c>
      <c r="E19" t="s">
        <v>63</v>
      </c>
      <c r="F19" s="2" t="str">
        <f>G19&amp;"%0a"&amp;H19&amp;"%0a"&amp;I19&amp;"%0a"&amp;J19&amp;"%0a"&amp;K19&amp;"%0a"&amp;L19&amp;"%0a"&amp;M19&amp;"%0a"&amp;N19&amp;"%0a"&amp;O19&amp;"%0a"&amp;P19&amp;"%0a"&amp;Q19&amp;"%0a"&amp;R19&amp;"%0a"&amp;S19&amp;"%0a"&amp;T19&amp;"%0a"&amp;U19</f>
        <v>福島株式会社%0a東 由宇%0a%0a　お世話になっております。%0a　鈴木花子です。%0a%0a表題の件につきまして、担当区域とIDをご案内いたします。%0aエリア A%0a35380%0a以上、ご確認ください。%0a%0a%0a%0a%0a</v>
      </c>
      <c r="G19" s="9" t="s">
        <v>93</v>
      </c>
      <c r="H19" s="9" t="s">
        <v>80</v>
      </c>
      <c r="J19" t="str">
        <f t="shared" si="1"/>
        <v>　お世話になっております。</v>
      </c>
      <c r="K19" t="str">
        <f t="shared" si="2"/>
        <v>　鈴木花子です。</v>
      </c>
      <c r="M19" t="str">
        <f t="shared" si="3"/>
        <v>表題の件につきまして、担当区域とIDをご案内いたします。</v>
      </c>
      <c r="N19" s="10" t="s">
        <v>103</v>
      </c>
      <c r="O19" s="8">
        <v>35380</v>
      </c>
      <c r="P19" t="str">
        <f t="shared" si="4"/>
        <v>以上、ご確認ください。</v>
      </c>
    </row>
    <row r="20" spans="1:16" ht="12.75" customHeight="1" x14ac:dyDescent="0.15">
      <c r="A20" s="1" t="str">
        <f t="shared" si="0"/>
        <v>送信</v>
      </c>
      <c r="B20" s="9" t="s">
        <v>61</v>
      </c>
      <c r="E20" t="s">
        <v>63</v>
      </c>
      <c r="F20" s="2" t="str">
        <f>G20&amp;"%0a"&amp;H20&amp;"%0a"&amp;I20&amp;"%0a"&amp;J20&amp;"%0a"&amp;K20&amp;"%0a"&amp;L20&amp;"%0a"&amp;M20&amp;"%0a"&amp;N20&amp;"%0a"&amp;O20&amp;"%0a"&amp;P20&amp;"%0a"&amp;Q20&amp;"%0a"&amp;R20&amp;"%0a"&amp;S20&amp;"%0a"&amp;T20&amp;"%0a"&amp;U20</f>
        <v>東京有限会社%0a川崎 ひとり%0a%0a　お世話になっております。%0a　鈴木花子です。%0a%0a表題の件につきまして、担当区域とIDをご案内いたします。%0aエリア D%0a14474%0a以上、ご確認ください。%0a%0a%0a%0a%0a</v>
      </c>
      <c r="G20" s="9" t="s">
        <v>96</v>
      </c>
      <c r="H20" s="9" t="s">
        <v>81</v>
      </c>
      <c r="J20" t="str">
        <f t="shared" si="1"/>
        <v>　お世話になっております。</v>
      </c>
      <c r="K20" t="str">
        <f t="shared" si="2"/>
        <v>　鈴木花子です。</v>
      </c>
      <c r="M20" t="str">
        <f t="shared" si="3"/>
        <v>表題の件につきまして、担当区域とIDをご案内いたします。</v>
      </c>
      <c r="N20" s="10" t="s">
        <v>104</v>
      </c>
      <c r="O20" s="8">
        <v>14474</v>
      </c>
      <c r="P20" t="str">
        <f t="shared" si="4"/>
        <v>以上、ご確認ください。</v>
      </c>
    </row>
    <row r="21" spans="1:16" ht="12.75" customHeight="1" x14ac:dyDescent="0.15">
      <c r="A21" s="1" t="str">
        <f t="shared" si="0"/>
        <v>送信</v>
      </c>
      <c r="B21" s="9" t="s">
        <v>62</v>
      </c>
      <c r="E21" t="s">
        <v>63</v>
      </c>
      <c r="F21" s="2" t="str">
        <f>G21&amp;"%0a"&amp;H21&amp;"%0a"&amp;I21&amp;"%0a"&amp;J21&amp;"%0a"&amp;K21&amp;"%0a"&amp;L21&amp;"%0a"&amp;M21&amp;"%0a"&amp;N21&amp;"%0a"&amp;O21&amp;"%0a"&amp;P21&amp;"%0a"&amp;Q21&amp;"%0a"&amp;R21&amp;"%0a"&amp;S21&amp;"%0a"&amp;T21&amp;"%0a"&amp;U21</f>
        <v>北海グループ%0a勝又 功補%0a%0a　お世話になっております。%0a　鈴木花子です。%0a%0a表題の件につきまして、担当区域とIDをご案内いたします。%0aエリア Z%0a19078%0a以上、ご確認ください。%0a%0a%0a%0a%0a</v>
      </c>
      <c r="G21" s="9" t="s">
        <v>97</v>
      </c>
      <c r="H21" s="9" t="s">
        <v>82</v>
      </c>
      <c r="J21" t="str">
        <f t="shared" si="1"/>
        <v>　お世話になっております。</v>
      </c>
      <c r="K21" t="str">
        <f t="shared" si="2"/>
        <v>　鈴木花子です。</v>
      </c>
      <c r="M21" t="str">
        <f t="shared" si="3"/>
        <v>表題の件につきまして、担当区域とIDをご案内いたします。</v>
      </c>
      <c r="N21" s="10" t="s">
        <v>105</v>
      </c>
      <c r="O21" s="8">
        <v>19078</v>
      </c>
      <c r="P21" t="str">
        <f t="shared" si="4"/>
        <v>以上、ご確認ください。</v>
      </c>
    </row>
    <row r="22" spans="1:16" ht="12.75" customHeight="1" x14ac:dyDescent="0.15">
      <c r="A22" s="1"/>
      <c r="N22" s="10"/>
    </row>
    <row r="23" spans="1:16" ht="12.75" customHeight="1" x14ac:dyDescent="0.15">
      <c r="A23" s="1"/>
    </row>
    <row r="24" spans="1:16" ht="12.75" customHeight="1" x14ac:dyDescent="0.15">
      <c r="A24" s="1"/>
    </row>
    <row r="25" spans="1:16" ht="12.75" customHeight="1" x14ac:dyDescent="0.15">
      <c r="A25" s="1"/>
    </row>
    <row r="26" spans="1:16" ht="12.75" customHeight="1" x14ac:dyDescent="0.15">
      <c r="A26" s="1"/>
    </row>
    <row r="27" spans="1:16" ht="12.75" customHeight="1" x14ac:dyDescent="0.15">
      <c r="A27" s="1"/>
    </row>
    <row r="28" spans="1:16" ht="12.75" customHeight="1" x14ac:dyDescent="0.15">
      <c r="A28" s="1"/>
    </row>
    <row r="29" spans="1:16" ht="12.75" customHeight="1" x14ac:dyDescent="0.15">
      <c r="A29" s="1"/>
    </row>
    <row r="30" spans="1:16" ht="12.75" customHeight="1" x14ac:dyDescent="0.15">
      <c r="A30" s="1"/>
    </row>
    <row r="31" spans="1:16" ht="12.75" customHeight="1" x14ac:dyDescent="0.15">
      <c r="A31" s="1"/>
    </row>
    <row r="32" spans="1:16" ht="12.75" customHeight="1" x14ac:dyDescent="0.15">
      <c r="A32" s="1"/>
    </row>
    <row r="33" spans="1:1" ht="12.75" customHeight="1" x14ac:dyDescent="0.15">
      <c r="A33" s="1"/>
    </row>
    <row r="34" spans="1:1" ht="12.75" customHeight="1" x14ac:dyDescent="0.15">
      <c r="A34" s="1"/>
    </row>
    <row r="35" spans="1:1" ht="12.75" customHeight="1" x14ac:dyDescent="0.15">
      <c r="A35" s="1"/>
    </row>
    <row r="36" spans="1:1" ht="12.75" customHeight="1" x14ac:dyDescent="0.15">
      <c r="A36" s="1"/>
    </row>
    <row r="37" spans="1:1" ht="12.75" customHeight="1" x14ac:dyDescent="0.15">
      <c r="A37" s="1"/>
    </row>
    <row r="38" spans="1:1" ht="12.75" customHeight="1" x14ac:dyDescent="0.15">
      <c r="A38" s="1"/>
    </row>
    <row r="39" spans="1:1" ht="12.75" customHeight="1" x14ac:dyDescent="0.15">
      <c r="A39" s="1"/>
    </row>
    <row r="40" spans="1:1" ht="12.75" customHeight="1" x14ac:dyDescent="0.15">
      <c r="A40" s="1"/>
    </row>
    <row r="41" spans="1:1" ht="12.75" customHeight="1" x14ac:dyDescent="0.15">
      <c r="A41" s="1"/>
    </row>
    <row r="42" spans="1:1" ht="12.75" customHeight="1" x14ac:dyDescent="0.15">
      <c r="A42" s="1"/>
    </row>
    <row r="43" spans="1:1" ht="12.75" customHeight="1" x14ac:dyDescent="0.15">
      <c r="A43" s="1"/>
    </row>
    <row r="44" spans="1:1" ht="12.75" customHeight="1" x14ac:dyDescent="0.15">
      <c r="A44" s="1"/>
    </row>
    <row r="45" spans="1:1" ht="12.75" customHeight="1" x14ac:dyDescent="0.15">
      <c r="A45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145" zoomScaleNormal="145" workbookViewId="0">
      <selection activeCell="C18" sqref="C18"/>
    </sheetView>
  </sheetViews>
  <sheetFormatPr defaultRowHeight="13.5" x14ac:dyDescent="0.15"/>
  <cols>
    <col min="1" max="1" width="8.125" customWidth="1"/>
    <col min="2" max="2" width="41.5" customWidth="1"/>
  </cols>
  <sheetData>
    <row r="1" spans="1:11" x14ac:dyDescent="0.15">
      <c r="A1" t="s">
        <v>17</v>
      </c>
      <c r="B1" t="s">
        <v>18</v>
      </c>
      <c r="C1" t="s">
        <v>42</v>
      </c>
    </row>
    <row r="2" spans="1:11" x14ac:dyDescent="0.15">
      <c r="A2" s="1"/>
      <c r="C2" t="s">
        <v>43</v>
      </c>
    </row>
    <row r="3" spans="1:11" x14ac:dyDescent="0.15">
      <c r="A3" s="4" t="s">
        <v>28</v>
      </c>
      <c r="C3">
        <f>G2</f>
        <v>0</v>
      </c>
    </row>
    <row r="4" spans="1:11" x14ac:dyDescent="0.15">
      <c r="A4" s="4" t="s">
        <v>29</v>
      </c>
      <c r="C4" s="7" t="str">
        <f>G2&amp;"%0a"&amp;H2&amp;" 様"</f>
        <v>%0a 様</v>
      </c>
    </row>
    <row r="5" spans="1:11" x14ac:dyDescent="0.15">
      <c r="A5" s="4" t="s">
        <v>30</v>
      </c>
      <c r="C5" s="7" t="str">
        <f>G2&amp;"%0a"&amp;H2&amp;" 様"&amp;"%0a"&amp;I2</f>
        <v>%0a 様%0a</v>
      </c>
    </row>
    <row r="6" spans="1:11" x14ac:dyDescent="0.15">
      <c r="A6" s="4" t="s">
        <v>31</v>
      </c>
      <c r="B6" t="s">
        <v>19</v>
      </c>
      <c r="C6" s="7" t="str">
        <f>G2&amp;"%0a"&amp;H2&amp;" 様"&amp;"%0a"&amp;I2&amp;"%0a"&amp;J2</f>
        <v>%0a 様%0a%0a</v>
      </c>
    </row>
    <row r="7" spans="1:11" x14ac:dyDescent="0.15">
      <c r="A7" s="4" t="s">
        <v>32</v>
      </c>
      <c r="B7" t="s">
        <v>20</v>
      </c>
      <c r="C7" s="7" t="str">
        <f>G2&amp;"%0a"&amp;H2&amp;" 様"&amp;"%0a"&amp;I2&amp;"%0a"&amp;J2&amp;"%0a"&amp;K2</f>
        <v>%0a 様%0a%0a%0a</v>
      </c>
    </row>
    <row r="8" spans="1:11" x14ac:dyDescent="0.15">
      <c r="A8" s="4" t="s">
        <v>33</v>
      </c>
      <c r="C8" s="7" t="str">
        <f>G2&amp;"%0a"&amp;H2&amp;" 様"&amp;"%0a"&amp;I2&amp;"%0a"&amp;J2&amp;"%0a"&amp;K2&amp;"%0a"&amp;L2</f>
        <v>%0a 様%0a%0a%0a%0a</v>
      </c>
    </row>
    <row r="9" spans="1:11" x14ac:dyDescent="0.15">
      <c r="A9" s="4" t="s">
        <v>34</v>
      </c>
      <c r="B9" t="s">
        <v>99</v>
      </c>
      <c r="C9" s="7" t="str">
        <f>G2&amp;"%0a"&amp;H2&amp;" 様"&amp;"%0a"&amp;I2&amp;"%0a"&amp;J2&amp;"%0a"&amp;K2&amp;"%0a"&amp;L2&amp;"%0a"&amp;M2</f>
        <v>%0a 様%0a%0a%0a%0a%0a</v>
      </c>
    </row>
    <row r="10" spans="1:11" x14ac:dyDescent="0.15">
      <c r="A10" s="4" t="s">
        <v>35</v>
      </c>
      <c r="C10" s="7" t="str">
        <f>G2&amp;"%0a"&amp;H2&amp;" 様"&amp;"%0a"&amp;I2&amp;"%0a"&amp;J2&amp;"%0a"&amp;K2&amp;"%0a"&amp;L2&amp;"%0a"&amp;M2&amp;"%0a"&amp;N2</f>
        <v>%0a 様%0a%0a%0a%0a%0a%0a</v>
      </c>
    </row>
    <row r="11" spans="1:11" x14ac:dyDescent="0.15">
      <c r="A11" s="4" t="s">
        <v>36</v>
      </c>
      <c r="C11" s="7" t="str">
        <f>G2&amp;"%0a"&amp;H2&amp;" 様"&amp;"%0a"&amp;I2&amp;"%0a"&amp;J2&amp;"%0a"&amp;K2&amp;"%0a"&amp;L2&amp;"%0a"&amp;M2&amp;"%0a"&amp;N2&amp;"%0a"&amp;O2</f>
        <v>%0a 様%0a%0a%0a%0a%0a%0a%0a</v>
      </c>
    </row>
    <row r="12" spans="1:11" x14ac:dyDescent="0.15">
      <c r="A12" s="4" t="s">
        <v>37</v>
      </c>
      <c r="B12" t="s">
        <v>21</v>
      </c>
      <c r="C12" s="7" t="str">
        <f>G2&amp;"%0a"&amp;H2&amp;" 様"&amp;"%0a"&amp;I2&amp;"%0a"&amp;J2&amp;"%0a"&amp;K2&amp;"%0a"&amp;L2&amp;"%0a"&amp;M2&amp;"%0a"&amp;N2&amp;"%0a"&amp;O2&amp;"%0a"&amp;P2</f>
        <v>%0a 様%0a%0a%0a%0a%0a%0a%0a%0a</v>
      </c>
    </row>
    <row r="13" spans="1:11" x14ac:dyDescent="0.15">
      <c r="A13" s="4" t="s">
        <v>38</v>
      </c>
      <c r="B13" s="4"/>
      <c r="C13" s="7" t="str">
        <f>G2&amp;"%0a"&amp;H2&amp;" 様"&amp;"%0a"&amp;I2&amp;"%0a"&amp;J2&amp;"%0a"&amp;K2&amp;"%0a"&amp;L2&amp;"%0a"&amp;M2&amp;"%0a"&amp;N2&amp;"%0a"&amp;O2&amp;"%0a"&amp;P2&amp;"%0a"&amp;Q2</f>
        <v>%0a 様%0a%0a%0a%0a%0a%0a%0a%0a%0a</v>
      </c>
      <c r="K13" s="4"/>
    </row>
    <row r="14" spans="1:11" x14ac:dyDescent="0.15">
      <c r="A14" s="4" t="s">
        <v>39</v>
      </c>
      <c r="B14" s="4"/>
      <c r="C14" s="7" t="str">
        <f>G2&amp;"%0a"&amp;H2&amp;" 様"&amp;"%0a"&amp;I2&amp;"%0a"&amp;J2&amp;"%0a"&amp;K2&amp;"%0a"&amp;L2&amp;"%0a"&amp;M2&amp;"%0a"&amp;N2&amp;"%0a"&amp;O2&amp;"%0a"&amp;P2&amp;"%0a"&amp;Q2&amp;"%0a"&amp;R2</f>
        <v>%0a 様%0a%0a%0a%0a%0a%0a%0a%0a%0a%0a</v>
      </c>
      <c r="K14" s="4"/>
    </row>
    <row r="15" spans="1:11" x14ac:dyDescent="0.15">
      <c r="A15" s="4" t="s">
        <v>40</v>
      </c>
      <c r="B15" s="4"/>
      <c r="C15" s="7" t="str">
        <f>G2&amp;"%0a"&amp;H2&amp;" 様"&amp;"%0a"&amp;I2&amp;"%0a"&amp;J2&amp;"%0a"&amp;K2&amp;"%0a"&amp;L2&amp;"%0a"&amp;M2&amp;"%0a"&amp;N2&amp;"%0a"&amp;O2&amp;"%0a"&amp;P2&amp;"%0a"&amp;Q2&amp;"%0a"&amp;R2&amp;"%0a"&amp;S2</f>
        <v>%0a 様%0a%0a%0a%0a%0a%0a%0a%0a%0a%0a%0a</v>
      </c>
      <c r="K15" s="4"/>
    </row>
    <row r="16" spans="1:11" x14ac:dyDescent="0.15">
      <c r="A16" s="4" t="s">
        <v>41</v>
      </c>
      <c r="B16" s="4"/>
      <c r="C16" s="7" t="str">
        <f>G2&amp;"%0a"&amp;H2&amp;" 様"&amp;"%0a"&amp;I2&amp;"%0a"&amp;J2&amp;"%0a"&amp;K2&amp;"%0a"&amp;L2&amp;"%0a"&amp;M2&amp;"%0a"&amp;N2&amp;"%0a"&amp;O2&amp;"%0a"&amp;P2&amp;"%0a"&amp;Q2&amp;"%0a"&amp;R2&amp;"%0a"&amp;S2&amp;"%0a"&amp;T2</f>
        <v>%0a 様%0a%0a%0a%0a%0a%0a%0a%0a%0a%0a%0a%0a</v>
      </c>
      <c r="K16" s="4"/>
    </row>
    <row r="17" spans="1:11" x14ac:dyDescent="0.15">
      <c r="A17" s="4" t="s">
        <v>27</v>
      </c>
      <c r="B17" s="4"/>
      <c r="C17" s="7" t="str">
        <f>G2&amp;"%0a"&amp;H2&amp;" 様"&amp;"%0a"&amp;I2&amp;"%0a"&amp;J2&amp;"%0a"&amp;K2&amp;"%0a"&amp;L2&amp;"%0a"&amp;M2&amp;"%0a"&amp;N2&amp;"%0a"&amp;O2&amp;"%0a"&amp;P2&amp;"%0a"&amp;Q2&amp;"%0a"&amp;R2&amp;"%0a"&amp;S2&amp;"%0a"&amp;T2&amp;"%0a"&amp;U2</f>
        <v>%0a 様%0a%0a%0a%0a%0a%0a%0a%0a%0a%0a%0a%0a%0a</v>
      </c>
      <c r="K17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送信</vt:lpstr>
      <vt:lpstr>メール作成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2018-12-03T20:51:37Z</dcterms:modified>
</cp:coreProperties>
</file>